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eva carpeta (4)\ARCHIVOS INFORMATICA ABR-JUN 2020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4" i="1" l="1"/>
  <c r="I29" i="1"/>
  <c r="I24" i="1"/>
  <c r="I18" i="1"/>
  <c r="I14" i="1"/>
  <c r="I9" i="1"/>
  <c r="F35" i="1"/>
  <c r="I35" i="1" s="1"/>
  <c r="F34" i="1"/>
  <c r="F33" i="1"/>
  <c r="I33" i="1" s="1"/>
  <c r="F32" i="1"/>
  <c r="I32" i="1" s="1"/>
  <c r="I31" i="1" s="1"/>
  <c r="F30" i="1"/>
  <c r="I30" i="1" s="1"/>
  <c r="F29" i="1"/>
  <c r="F28" i="1"/>
  <c r="I28" i="1" s="1"/>
  <c r="F27" i="1"/>
  <c r="I27" i="1" s="1"/>
  <c r="I26" i="1" s="1"/>
  <c r="F25" i="1"/>
  <c r="I25" i="1" s="1"/>
  <c r="F24" i="1"/>
  <c r="F22" i="1"/>
  <c r="I22" i="1" s="1"/>
  <c r="F21" i="1"/>
  <c r="I21" i="1" s="1"/>
  <c r="F20" i="1"/>
  <c r="I20" i="1" s="1"/>
  <c r="F18" i="1"/>
  <c r="F17" i="1"/>
  <c r="I17" i="1" s="1"/>
  <c r="F16" i="1"/>
  <c r="I16" i="1" s="1"/>
  <c r="F15" i="1"/>
  <c r="I15" i="1" s="1"/>
  <c r="F14" i="1"/>
  <c r="F13" i="1"/>
  <c r="I13" i="1" s="1"/>
  <c r="F12" i="1"/>
  <c r="I12" i="1" s="1"/>
  <c r="F11" i="1"/>
  <c r="I11" i="1" s="1"/>
  <c r="I10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D37" i="1" s="1"/>
  <c r="H37" i="1" l="1"/>
  <c r="G37" i="1"/>
  <c r="I19" i="1"/>
  <c r="I23" i="1"/>
  <c r="F10" i="1"/>
  <c r="F23" i="1"/>
  <c r="F7" i="1"/>
  <c r="F19" i="1"/>
  <c r="F26" i="1"/>
  <c r="F31" i="1"/>
  <c r="I7" i="1"/>
  <c r="I37" i="1" s="1"/>
  <c r="F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<sst xmlns="http://schemas.openxmlformats.org/spreadsheetml/2006/main" count="66" uniqueCount="66">
  <si>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</si>
  <si>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</si>
  <si>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</si>
  <si>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</si>
  <si>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</si>
  <si>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</si>
  <si>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</si>
  <si>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</si>
  <si>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</si>
  <si>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</si>
  <si>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</si>
  <si>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</si>
  <si>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</si>
  <si>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</si>
  <si>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</si>
  <si>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</si>
  <si>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</si>
  <si>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</si>
  <si>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</si>
  <si>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</si>
  <si>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</si>
  <si>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</si>
  <si>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</si>
  <si>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</si>
  <si>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</si>
  <si>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</si>
  <si>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</si>
  <si>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</si>
  <si>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</si>
  <si>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</si>
  <si>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</si>
  <si>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</si>
  <si>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</si>
  <si>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</si>
  <si>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</si>
  <si>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</si>
  <si>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</si>
  <si>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</si>
  <si>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</si>
  <si>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</si>
  <si>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</si>
  <si>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</si>
  <si>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</si>
  <si>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</si>
  <si>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</si>
  <si>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</si>
  <si>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</si>
  <si>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</si>
  <si>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</si>
  <si>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</si>
  <si>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</si>
  <si>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</si>
  <si>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</si>
  <si>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</si>
  <si>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</si>
  <si>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</si>
  <si>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</si>
  <si>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</si>
  <si>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</si>
  <si>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</si>
  <si>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</si>
  <si>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</si>
  <si>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</si>
  <si>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</si>
  <si>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COMONFORT, GTO.
GASTO POR CATEGORÍA PROGRAMÁTICA
Del 1 de Enero al AL 30 DE JUNIO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</si>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</sst>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43</xdr:row>
      <xdr:rowOff>47624</xdr:rowOff>
    </xdr:from>
    <xdr:to>
      <xdr:col>6</xdr:col>
      <xdr:colOff>600075</xdr:colOff>
      <xdr:row>50</xdr:row>
      <xdr:rowOff>104774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29871" t="40737" r="32111" b="49909"/>
        <a:stretch/>
      </xdr:blipFill>
      <xdr:spPr bwMode="auto">
        <a:xfrm>
          <a:off x="1381125" y="6705599"/>
          <a:ext cx="695325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3" t="s">
        <v>64</v>
      </c>
      <c r="B1" s="30"/>
      <c r="C1" s="30"/>
      <c r="D1" s="30"/>
      <c r="E1" s="30"/>
      <c r="F1" s="30"/>
      <c r="G1" s="30"/>
      <c r="H1" s="30"/>
      <c r="I1" s="34"/>
    </row>
    <row r="2" spans="1:9" ht="15" customHeight="1" x14ac:dyDescent="0.2">
      <c r="A2" s="35" t="s">
        <v>30</v>
      </c>
      <c r="B2" s="36"/>
      <c r="C2" s="37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8"/>
      <c r="B3" s="39"/>
      <c r="C3" s="40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2"/>
    </row>
    <row r="4" spans="1:9" x14ac:dyDescent="0.2">
      <c r="A4" s="41"/>
      <c r="B4" s="42"/>
      <c r="C4" s="43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24563238.66</v>
      </c>
      <c r="E10" s="18">
        <f>SUM(E11:E18)</f>
        <v>0</v>
      </c>
      <c r="F10" s="18">
        <f t="shared" ref="F10:I10" si="1">SUM(F11:F18)</f>
        <v>24563238.66</v>
      </c>
      <c r="G10" s="18">
        <f t="shared" si="1"/>
        <v>11900733.17</v>
      </c>
      <c r="H10" s="18">
        <f t="shared" si="1"/>
        <v>11900733.17</v>
      </c>
      <c r="I10" s="18">
        <f t="shared" si="1"/>
        <v>12662505.49</v>
      </c>
    </row>
    <row r="11" spans="1:9" x14ac:dyDescent="0.2">
      <c r="A11" s="27" t="s">
        <v>46</v>
      </c>
      <c r="B11" s="9"/>
      <c r="C11" s="3" t="s">
        <v>4</v>
      </c>
      <c r="D11" s="19">
        <v>24563238.66</v>
      </c>
      <c r="E11" s="19">
        <v>0</v>
      </c>
      <c r="F11" s="19">
        <f t="shared" ref="F11:F18" si="2">D11+E11</f>
        <v>24563238.66</v>
      </c>
      <c r="G11" s="19">
        <v>11900733.17</v>
      </c>
      <c r="H11" s="19">
        <v>11900733.17</v>
      </c>
      <c r="I11" s="19">
        <f t="shared" ref="I11:I18" si="3">F11-G11</f>
        <v>12662505.49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24563238.66</v>
      </c>
      <c r="E37" s="24">
        <f t="shared" ref="E37:I37" si="16">SUM(E7+E10+E19+E23+E26+E31)</f>
        <v>0</v>
      </c>
      <c r="F37" s="24">
        <f t="shared" si="16"/>
        <v>24563238.66</v>
      </c>
      <c r="G37" s="24">
        <f t="shared" si="16"/>
        <v>11900733.17</v>
      </c>
      <c r="H37" s="24">
        <f t="shared" si="16"/>
        <v>11900733.17</v>
      </c>
      <c r="I37" s="24">
        <f t="shared" si="16"/>
        <v>12662505.49</v>
      </c>
    </row>
    <row r="38" spans="1:9" x14ac:dyDescent="0.2">
      <c r="A38" s="29" t="s">
        <v>65</v>
      </c>
    </row>
    <row r="39" spans="1:9" ht="15" x14ac:dyDescent="0.2">
      <c r="A39" s="28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toshiba_lap_inf</cp:lastModifiedBy>
  <cp:lastPrinted>2020-07-30T22:36:36Z</cp:lastPrinted>
  <dcterms:created xsi:type="dcterms:W3CDTF">2012-12-11T21:13:37Z</dcterms:created>
  <dcterms:modified xsi:type="dcterms:W3CDTF">2020-08-06T15:34:35Z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